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39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'Foglio1'!$A$1:$J$16</definedName>
  </definedNames>
  <calcPr fullCalcOnLoad="1"/>
</workbook>
</file>

<file path=xl/sharedStrings.xml><?xml version="1.0" encoding="utf-8"?>
<sst xmlns="http://schemas.openxmlformats.org/spreadsheetml/2006/main" count="22" uniqueCount="22">
  <si>
    <t>TERRITORIO DI MODENA</t>
  </si>
  <si>
    <t>TERRITORIO DI FERRARA</t>
  </si>
  <si>
    <t>Unione dei Comuni area nord Modena (Mirandola, Concordia, S.Possidonio, Cavezzo, Medolla, S.Prospero, S.Felice, Camposanto, Finale)</t>
  </si>
  <si>
    <t>Ente attuatore</t>
  </si>
  <si>
    <t>TOTALE COMPLESSIVO</t>
  </si>
  <si>
    <t>Comune Novi</t>
  </si>
  <si>
    <t>Comune Carpi</t>
  </si>
  <si>
    <t>Comune Soliera</t>
  </si>
  <si>
    <t>Comune Cento</t>
  </si>
  <si>
    <t xml:space="preserve">Comune S.Agostino  </t>
  </si>
  <si>
    <t>ANZIANI E DISABILI TRASFERITI DA DOMICILIO A STRUTTURA</t>
  </si>
  <si>
    <t>oneri gennaio</t>
  </si>
  <si>
    <t>oneri febbraio</t>
  </si>
  <si>
    <t>oneri marzo</t>
  </si>
  <si>
    <t>oneri aprile</t>
  </si>
  <si>
    <t>oneri maggio</t>
  </si>
  <si>
    <t>oneri giugno</t>
  </si>
  <si>
    <t>Totale complessivo persone gennaio</t>
  </si>
  <si>
    <t>Totale complessivo persone giugno</t>
  </si>
  <si>
    <t>Totale oneri 6 mesi</t>
  </si>
  <si>
    <t xml:space="preserve">Allegato 1 - Oneri per inserimento di anziani e disabili in strutture socio-sanitarie   </t>
  </si>
  <si>
    <t>programmazione spesa periodo di riferimento 01 gennaio 2015 al 30 giugno 2015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</si>
</sst>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&quot;Attivo&quot;;&quot;Attivo&quot;;&quot;Inattivo&quot;"/>
    <numFmt numFmtId="172" formatCode="0.0"/>
    <numFmt numFmtId="173" formatCode="&quot;€&quot;\ #,##0.00"/>
    <numFmt numFmtId="174" formatCode="&quot;€&quot;\ #,##0.0"/>
    <numFmt numFmtId="175" formatCode="&quot;€&quot;\ #,##0"/>
    <numFmt numFmtId="176" formatCode="_-&quot;€&quot;\ * #,##0.0_-;\-&quot;€&quot;\ * #,##0.0_-;_-&quot;€&quot;\ * &quot;-&quot;??_-;_-@_-"/>
    <numFmt numFmtId="177" formatCode="_-&quot;€&quot;\ * #,##0_-;\-&quot;€&quot;\ * #,##0_-;_-&quot;€&quot;\ * &quot;-&quot;??_-;_-@_-"/>
    <numFmt numFmtId="178" formatCode="0.0000"/>
    <numFmt numFmtId="179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/>
    </xf>
    <xf numFmtId="44" fontId="2" fillId="32" borderId="10" xfId="6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61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 horizontal="center"/>
    </xf>
    <xf numFmtId="44" fontId="0" fillId="34" borderId="0" xfId="6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44" fontId="5" fillId="34" borderId="0" xfId="6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44" fontId="0" fillId="32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4" fontId="0" fillId="32" borderId="10" xfId="6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4" fontId="0" fillId="33" borderId="10" xfId="6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44" fontId="0" fillId="33" borderId="10" xfId="61" applyFont="1" applyFill="1" applyBorder="1" applyAlignment="1">
      <alignment horizontal="center"/>
    </xf>
    <xf numFmtId="44" fontId="0" fillId="32" borderId="10" xfId="6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4" fontId="0" fillId="0" borderId="0" xfId="61" applyFont="1" applyAlignment="1">
      <alignment/>
    </xf>
    <xf numFmtId="0" fontId="2" fillId="32" borderId="1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44" fontId="2" fillId="35" borderId="10" xfId="61" applyFont="1" applyFill="1" applyBorder="1" applyAlignment="1">
      <alignment horizontal="center"/>
    </xf>
    <xf numFmtId="44" fontId="2" fillId="35" borderId="13" xfId="6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44" fontId="2" fillId="36" borderId="10" xfId="6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4" fontId="6" fillId="36" borderId="10" xfId="61" applyFont="1" applyFill="1" applyBorder="1" applyAlignment="1">
      <alignment horizontal="center"/>
    </xf>
    <xf numFmtId="44" fontId="0" fillId="36" borderId="10" xfId="6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4" fontId="2" fillId="36" borderId="13" xfId="6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C4">
      <selection activeCell="A20" sqref="A20"/>
    </sheetView>
  </sheetViews>
  <sheetFormatPr defaultColWidth="9.140625" defaultRowHeight="12.75"/>
  <cols>
    <col min="1" max="1" width="51.00390625" style="9" customWidth="1"/>
    <col min="2" max="2" width="9.421875" style="9" customWidth="1"/>
    <col min="3" max="3" width="14.421875" style="9" customWidth="1"/>
    <col min="4" max="4" width="14.8515625" style="9" customWidth="1"/>
    <col min="5" max="5" width="15.140625" style="9" customWidth="1"/>
    <col min="6" max="7" width="16.421875" style="9" customWidth="1"/>
    <col min="8" max="8" width="15.7109375" style="9" customWidth="1"/>
    <col min="9" max="9" width="8.140625" style="9" bestFit="1" customWidth="1"/>
    <col min="10" max="10" width="15.140625" style="32" customWidth="1"/>
    <col min="11" max="16384" width="9.140625" style="9" customWidth="1"/>
  </cols>
  <sheetData>
    <row r="1" spans="1:10" ht="12.75">
      <c r="A1" s="7" t="s">
        <v>20</v>
      </c>
      <c r="B1" s="7"/>
      <c r="C1" s="7"/>
      <c r="D1" s="7"/>
      <c r="E1" s="7"/>
      <c r="F1" s="7"/>
      <c r="G1" s="7"/>
      <c r="H1" s="7"/>
      <c r="I1" s="7"/>
      <c r="J1" s="8"/>
    </row>
    <row r="2" spans="1:10" ht="12.75">
      <c r="A2" s="9" t="s">
        <v>21</v>
      </c>
      <c r="B2" s="7"/>
      <c r="C2" s="7"/>
      <c r="D2" s="7"/>
      <c r="E2" s="7"/>
      <c r="F2" s="7"/>
      <c r="G2" s="7"/>
      <c r="H2" s="7"/>
      <c r="I2" s="7"/>
      <c r="J2" s="8"/>
    </row>
    <row r="3" spans="1:10" s="12" customFormat="1" ht="12.75">
      <c r="A3" s="10"/>
      <c r="B3" s="10"/>
      <c r="C3" s="10"/>
      <c r="D3" s="10"/>
      <c r="E3" s="10"/>
      <c r="F3" s="10"/>
      <c r="G3" s="10"/>
      <c r="H3" s="10"/>
      <c r="I3" s="10"/>
      <c r="J3" s="11"/>
    </row>
    <row r="4" spans="1:10" s="16" customFormat="1" ht="15">
      <c r="A4" s="13" t="s">
        <v>10</v>
      </c>
      <c r="B4" s="13"/>
      <c r="C4" s="14"/>
      <c r="D4" s="14"/>
      <c r="E4" s="14"/>
      <c r="F4" s="14"/>
      <c r="G4" s="14"/>
      <c r="H4" s="14"/>
      <c r="I4" s="13"/>
      <c r="J4" s="15"/>
    </row>
    <row r="5" spans="1:10" s="19" customFormat="1" ht="90" customHeight="1">
      <c r="A5" s="17" t="s">
        <v>3</v>
      </c>
      <c r="B5" s="18" t="s">
        <v>17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9" t="s">
        <v>16</v>
      </c>
      <c r="I5" s="18" t="s">
        <v>18</v>
      </c>
      <c r="J5" s="20" t="s">
        <v>19</v>
      </c>
    </row>
    <row r="6" spans="1:10" s="23" customFormat="1" ht="14.25">
      <c r="A6" s="21" t="s">
        <v>5</v>
      </c>
      <c r="B6" s="3">
        <v>9</v>
      </c>
      <c r="C6" s="42">
        <v>22810.25</v>
      </c>
      <c r="D6" s="42">
        <v>20603</v>
      </c>
      <c r="E6" s="42">
        <v>22810.25</v>
      </c>
      <c r="F6" s="42">
        <v>22074.5</v>
      </c>
      <c r="G6" s="42">
        <v>22810.25</v>
      </c>
      <c r="H6" s="42">
        <v>22074.5</v>
      </c>
      <c r="I6" s="43">
        <v>9</v>
      </c>
      <c r="J6" s="42">
        <f>C6+D6+E6+F6+G6+H6</f>
        <v>133182.75</v>
      </c>
    </row>
    <row r="7" spans="1:10" s="23" customFormat="1" ht="14.25">
      <c r="A7" s="24" t="s">
        <v>6</v>
      </c>
      <c r="B7" s="4">
        <v>5</v>
      </c>
      <c r="C7" s="25">
        <v>12466</v>
      </c>
      <c r="D7" s="25">
        <v>11260</v>
      </c>
      <c r="E7" s="25">
        <v>12466</v>
      </c>
      <c r="F7" s="25">
        <v>12064</v>
      </c>
      <c r="G7" s="25">
        <v>12466</v>
      </c>
      <c r="H7" s="25">
        <v>12064</v>
      </c>
      <c r="I7" s="4">
        <v>5</v>
      </c>
      <c r="J7" s="22">
        <f>C7+D7+E7+F7+G7+H7</f>
        <v>72786</v>
      </c>
    </row>
    <row r="8" spans="1:10" s="23" customFormat="1" ht="42.75">
      <c r="A8" s="26" t="s">
        <v>2</v>
      </c>
      <c r="B8" s="4">
        <v>39</v>
      </c>
      <c r="C8" s="25">
        <v>118414.73</v>
      </c>
      <c r="D8" s="25">
        <v>106955.24</v>
      </c>
      <c r="E8" s="25">
        <v>118414.73</v>
      </c>
      <c r="F8" s="25">
        <v>114594.9</v>
      </c>
      <c r="G8" s="25">
        <v>118414.73</v>
      </c>
      <c r="H8" s="25">
        <v>114594.9</v>
      </c>
      <c r="I8" s="4">
        <v>39</v>
      </c>
      <c r="J8" s="22">
        <f>C8+D8+E8+F8+G8+H8</f>
        <v>691389.23</v>
      </c>
    </row>
    <row r="9" spans="1:10" s="23" customFormat="1" ht="14.25">
      <c r="A9" s="27" t="s">
        <v>7</v>
      </c>
      <c r="B9" s="4"/>
      <c r="C9" s="25"/>
      <c r="D9" s="25"/>
      <c r="E9" s="25"/>
      <c r="F9" s="25"/>
      <c r="G9" s="25"/>
      <c r="H9" s="25"/>
      <c r="I9" s="4"/>
      <c r="J9" s="22">
        <f>C9+D9+E9+F9+G9+H9</f>
        <v>0</v>
      </c>
    </row>
    <row r="10" spans="1:10" s="16" customFormat="1" ht="15">
      <c r="A10" s="1" t="s">
        <v>0</v>
      </c>
      <c r="B10" s="5">
        <f>B6+B7+B8+B9</f>
        <v>53</v>
      </c>
      <c r="C10" s="39">
        <f aca="true" t="shared" si="0" ref="C10:J10">SUM(C6:C9)</f>
        <v>153690.97999999998</v>
      </c>
      <c r="D10" s="39">
        <f t="shared" si="0"/>
        <v>138818.24</v>
      </c>
      <c r="E10" s="39">
        <f t="shared" si="0"/>
        <v>153690.97999999998</v>
      </c>
      <c r="F10" s="39">
        <f t="shared" si="0"/>
        <v>148733.4</v>
      </c>
      <c r="G10" s="39">
        <f t="shared" si="0"/>
        <v>153690.97999999998</v>
      </c>
      <c r="H10" s="39">
        <f t="shared" si="0"/>
        <v>148733.4</v>
      </c>
      <c r="I10" s="40">
        <f t="shared" si="0"/>
        <v>53</v>
      </c>
      <c r="J10" s="41">
        <f t="shared" si="0"/>
        <v>897357.98</v>
      </c>
    </row>
    <row r="11" spans="1:10" s="19" customFormat="1" ht="14.25">
      <c r="A11" s="28" t="s">
        <v>8</v>
      </c>
      <c r="B11" s="6">
        <v>2</v>
      </c>
      <c r="C11" s="29">
        <v>6486.44</v>
      </c>
      <c r="D11" s="29">
        <v>5858.72</v>
      </c>
      <c r="E11" s="29">
        <v>6486.44</v>
      </c>
      <c r="F11" s="29">
        <v>6277.2</v>
      </c>
      <c r="G11" s="29">
        <v>6486.44</v>
      </c>
      <c r="H11" s="29">
        <v>6277.2</v>
      </c>
      <c r="I11" s="6">
        <v>2</v>
      </c>
      <c r="J11" s="30">
        <f>C11+D11+E11+F11+G11+H11</f>
        <v>37872.439999999995</v>
      </c>
    </row>
    <row r="12" spans="1:10" s="16" customFormat="1" ht="14.25">
      <c r="A12" s="28" t="s">
        <v>9</v>
      </c>
      <c r="B12" s="6">
        <v>1</v>
      </c>
      <c r="C12" s="29">
        <v>1860</v>
      </c>
      <c r="D12" s="29">
        <v>1680</v>
      </c>
      <c r="E12" s="29">
        <v>1860</v>
      </c>
      <c r="F12" s="29">
        <v>1800</v>
      </c>
      <c r="G12" s="29">
        <v>1860</v>
      </c>
      <c r="H12" s="29">
        <v>1800</v>
      </c>
      <c r="I12" s="6">
        <v>1</v>
      </c>
      <c r="J12" s="30">
        <f>C12+D12+E12+F12+G12+H12</f>
        <v>10860</v>
      </c>
    </row>
    <row r="13" spans="1:10" s="16" customFormat="1" ht="15">
      <c r="A13" s="1" t="s">
        <v>1</v>
      </c>
      <c r="B13" s="5">
        <f aca="true" t="shared" si="1" ref="B13:I13">SUM(B11:B12)</f>
        <v>3</v>
      </c>
      <c r="C13" s="2">
        <f t="shared" si="1"/>
        <v>8346.439999999999</v>
      </c>
      <c r="D13" s="2">
        <f t="shared" si="1"/>
        <v>7538.72</v>
      </c>
      <c r="E13" s="2">
        <f t="shared" si="1"/>
        <v>8346.439999999999</v>
      </c>
      <c r="F13" s="2">
        <f t="shared" si="1"/>
        <v>8077.2</v>
      </c>
      <c r="G13" s="2">
        <f t="shared" si="1"/>
        <v>8346.439999999999</v>
      </c>
      <c r="H13" s="2">
        <f t="shared" si="1"/>
        <v>8077.2</v>
      </c>
      <c r="I13" s="5">
        <f t="shared" si="1"/>
        <v>3</v>
      </c>
      <c r="J13" s="2">
        <f>C13+D13+E13+F13+G13+H13</f>
        <v>48732.439999999995</v>
      </c>
    </row>
    <row r="14" spans="1:10" s="38" customFormat="1" ht="15">
      <c r="A14" s="34"/>
      <c r="B14" s="35"/>
      <c r="C14" s="36"/>
      <c r="D14" s="36"/>
      <c r="E14" s="36"/>
      <c r="F14" s="36"/>
      <c r="G14" s="36"/>
      <c r="H14" s="36"/>
      <c r="I14" s="35"/>
      <c r="J14" s="37"/>
    </row>
    <row r="15" spans="1:10" s="31" customFormat="1" ht="12.75">
      <c r="A15" s="33" t="s">
        <v>4</v>
      </c>
      <c r="B15" s="5">
        <f>B10+B13</f>
        <v>56</v>
      </c>
      <c r="C15" s="5"/>
      <c r="D15" s="5"/>
      <c r="E15" s="5"/>
      <c r="F15" s="5"/>
      <c r="G15" s="5"/>
      <c r="H15" s="5"/>
      <c r="I15" s="5">
        <f>I10+I13</f>
        <v>56</v>
      </c>
      <c r="J15" s="44">
        <f>J10+J13</f>
        <v>946090.4199999999</v>
      </c>
    </row>
    <row r="16" spans="1:10" s="31" customFormat="1" ht="12.75">
      <c r="A16" s="9"/>
      <c r="B16" s="9"/>
      <c r="C16" s="9"/>
      <c r="D16" s="9"/>
      <c r="E16" s="9"/>
      <c r="F16" s="9"/>
      <c r="G16" s="9"/>
      <c r="H16" s="9"/>
      <c r="I16" s="9"/>
      <c r="J16" s="32"/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mazza_l</dc:creator>
  <cp:keywords/>
  <dc:description/>
  <cp:lastModifiedBy>Ricci_Gi</cp:lastModifiedBy>
  <cp:lastPrinted>2014-12-16T07:34:54Z</cp:lastPrinted>
  <dcterms:created xsi:type="dcterms:W3CDTF">2012-10-17T13:05:12Z</dcterms:created>
  <dcterms:modified xsi:type="dcterms:W3CDTF">2014-12-16T07:36:04Z</dcterms:modified>
  <cp:category/>
  <cp:version/>
  <cp:contentType/>
  <cp:contentStatus/>
</cp:coreProperties>
</file>